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40" windowWidth="19080" windowHeight="12975" activeTab="0"/>
  </bookViews>
  <sheets>
    <sheet name="Sheet1" sheetId="1" r:id="rId1"/>
  </sheets>
  <definedNames>
    <definedName name="_xlnm.Print_Area" localSheetId="0">'Sheet1'!$A$1:$BB$37</definedName>
  </definedNames>
  <calcPr fullCalcOnLoad="1"/>
</workbook>
</file>

<file path=xl/sharedStrings.xml><?xml version="1.0" encoding="utf-8"?>
<sst xmlns="http://schemas.openxmlformats.org/spreadsheetml/2006/main" count="131" uniqueCount="86">
  <si>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</si>
  <si>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</si>
  <si>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</si>
  <si>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</si>
  <si>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</si>
  <si>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</si>
  <si>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</si>
  <si>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</si>
  <si>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</si>
  <si>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</si>
  <si>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</si>
  <si>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</si>
  <si>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</si>
  <si>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</si>
  <si>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</si>
  <si>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</si>
  <si>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</si>
  <si>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</si>
  <si>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</si>
  <si>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</si>
  <si>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</si>
  <si>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</si>
  <si>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</si>
  <si>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</si>
  <si>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</si>
  <si>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バスや電車で１人で外出していますか</t>
  </si>
  <si>
    <t>日用品の買い物をしていますか</t>
  </si>
  <si>
    <t>預貯金の出し入れをしていますか</t>
  </si>
  <si>
    <t>友人の家を訪ねていますか</t>
  </si>
  <si>
    <t>家族や友人の相談にのっていますか</t>
  </si>
  <si>
    <t>１５分位続けて歩いていますか</t>
  </si>
  <si>
    <t>転倒に対する不安は大きいですか</t>
  </si>
  <si>
    <t>６ヶ月間で２～３㎏以上の体重減少がありましたか</t>
  </si>
  <si>
    <t>身長</t>
  </si>
  <si>
    <t>半年前に比べて固いものが食べにくくなりましたか</t>
  </si>
  <si>
    <t>お茶や汁物等でむせることがありますか</t>
  </si>
  <si>
    <t>口の渇きが気になりますか</t>
  </si>
  <si>
    <t>週に１回以上は外出していますか</t>
  </si>
  <si>
    <t>昨年と比べて外出の回数が減っていますか</t>
  </si>
  <si>
    <t>周りの人から「いつも同じ事を聞く」などの物忘れがあると言われますか</t>
  </si>
  <si>
    <t>自分で電話番号を調べて、電話をかけることをしていますか</t>
  </si>
  <si>
    <t>今日が何月何日かわからない時がありますか</t>
  </si>
  <si>
    <t>椅子に座った状態から何もつかまらずに立ち上がっていますか</t>
  </si>
  <si>
    <t>質問項目</t>
  </si>
  <si>
    <t>体重</t>
  </si>
  <si>
    <t>運動機能</t>
  </si>
  <si>
    <t>生活全般</t>
  </si>
  <si>
    <t>Ｎｏ</t>
  </si>
  <si>
    <t>cm</t>
  </si>
  <si>
    <t>kg</t>
  </si>
  <si>
    <t>BMI</t>
  </si>
  <si>
    <t>身長と体重を数字で入力してください→　</t>
  </si>
  <si>
    <t>結果</t>
  </si>
  <si>
    <t>閉じこもり</t>
  </si>
  <si>
    <t>健康チェックリスト</t>
  </si>
  <si>
    <t>階段を手すりや壁をつたわらずに昇っていますか</t>
  </si>
  <si>
    <t>いいえ</t>
  </si>
  <si>
    <t>いいえ</t>
  </si>
  <si>
    <t>はい</t>
  </si>
  <si>
    <t>※BMI値が１８．５未満　　（BMI値：体重（kg）÷身長（m）÷身長（m））</t>
  </si>
  <si>
    <t>この１年間に転んだことがありますか</t>
  </si>
  <si>
    <t>日常生活について</t>
  </si>
  <si>
    <t>運動機能について</t>
  </si>
  <si>
    <t>栄養状態について</t>
  </si>
  <si>
    <t>口腔機能について</t>
  </si>
  <si>
    <t>閉じこもりや物忘れについて</t>
  </si>
  <si>
    <t>こころの健康</t>
  </si>
  <si>
    <r>
      <t>　以下は，こころの健康の自己チェックのための設問です。　</t>
    </r>
    <r>
      <rPr>
        <b/>
        <sz val="4"/>
        <rFont val="ＭＳ Ｐゴシック"/>
        <family val="3"/>
      </rPr>
      <t>　　</t>
    </r>
  </si>
  <si>
    <t>栄養状態</t>
  </si>
  <si>
    <t>口腔機能</t>
  </si>
  <si>
    <t>こころの
健康について</t>
  </si>
  <si>
    <t>（２週間以上ほとんど毎日）毎日の生活に充実感がない</t>
  </si>
  <si>
    <t>（２週間以上ほとんど毎日）これまで楽しんでやれていたことが楽しめなくなった</t>
  </si>
  <si>
    <t>（２週間以上ほとんど毎日）以前は楽にできていたことが今ではおっくうに感じられる</t>
  </si>
  <si>
    <t>（２週間以上ほとんど毎日）自分が役に立つ人間だと思えない</t>
  </si>
  <si>
    <t>（２週間以上ほとんど毎日）わけもなく疲れたような感じがする</t>
  </si>
  <si>
    <t xml:space="preserve">
※「健康チェックリスト」とは，厚生労働省が作成したもので，２５項目の質問に答えることで，自分に必要な介護予防の取り組みを知ることができます。</t>
  </si>
  <si>
    <t>物忘れ</t>
  </si>
  <si>
    <t>/ 5</t>
  </si>
  <si>
    <t>/ 2</t>
  </si>
  <si>
    <t>/ 3</t>
  </si>
  <si>
    <t>/ 1</t>
  </si>
  <si>
    <t>/ 3</t>
  </si>
  <si>
    <t>/ 5</t>
  </si>
  <si>
    <r>
      <t xml:space="preserve">/ </t>
    </r>
    <r>
      <rPr>
        <sz val="11"/>
        <rFont val="ＭＳ Ｐゴシック"/>
        <family val="3"/>
      </rPr>
      <t>20</t>
    </r>
  </si>
  <si>
    <t>回答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</si>
</sst>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;[Red]0.0"/>
    <numFmt numFmtId="180" formatCode="0.00000"/>
    <numFmt numFmtId="181" formatCode="0.0000"/>
    <numFmt numFmtId="182" formatCode="0.000"/>
    <numFmt numFmtId="183" formatCode="0.0"/>
    <numFmt numFmtId="184" formatCode="0.00;[Red]0.00"/>
    <numFmt numFmtId="185" formatCode="0.000;[Red]0.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HG創英角ﾎﾟｯﾌﾟ体"/>
      <family val="3"/>
    </font>
    <font>
      <b/>
      <sz val="20"/>
      <name val="HG創英角ﾎﾟｯﾌﾟ体"/>
      <family val="3"/>
    </font>
    <font>
      <sz val="16"/>
      <name val="ＭＳ Ｐゴシック"/>
      <family val="3"/>
    </font>
    <font>
      <b/>
      <sz val="4"/>
      <name val="ＭＳ Ｐゴシック"/>
      <family val="3"/>
    </font>
    <font>
      <sz val="16"/>
      <name val="HG創英角ﾎﾟｯﾌﾟ体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丸ｺﾞｼｯｸM-PRO"/>
      <family val="3"/>
    </font>
    <font>
      <b/>
      <u val="single"/>
      <sz val="13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 quotePrefix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176" fontId="3" fillId="0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 textRotation="255"/>
      <protection/>
    </xf>
    <xf numFmtId="0" fontId="2" fillId="0" borderId="0" xfId="0" applyFont="1" applyFill="1" applyAlignment="1" applyProtection="1">
      <alignment vertical="center" textRotation="255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/>
    </xf>
    <xf numFmtId="0" fontId="11" fillId="0" borderId="24" xfId="0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/>
    </xf>
    <xf numFmtId="0" fontId="11" fillId="0" borderId="28" xfId="0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textRotation="255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 applyProtection="1">
      <alignment vertical="center" shrinkToFit="1"/>
      <protection/>
    </xf>
    <xf numFmtId="0" fontId="50" fillId="0" borderId="35" xfId="0" applyFont="1" applyFill="1" applyBorder="1" applyAlignment="1" applyProtection="1">
      <alignment vertical="center"/>
      <protection locked="0"/>
    </xf>
    <xf numFmtId="0" fontId="50" fillId="0" borderId="36" xfId="0" applyFont="1" applyFill="1" applyBorder="1" applyAlignment="1" applyProtection="1">
      <alignment vertical="center"/>
      <protection locked="0"/>
    </xf>
    <xf numFmtId="0" fontId="50" fillId="0" borderId="37" xfId="0" applyFont="1" applyFill="1" applyBorder="1" applyAlignment="1" applyProtection="1">
      <alignment vertical="center"/>
      <protection locked="0"/>
    </xf>
    <xf numFmtId="0" fontId="50" fillId="0" borderId="13" xfId="0" applyFont="1" applyFill="1" applyBorder="1" applyAlignment="1" applyProtection="1">
      <alignment vertical="center"/>
      <protection locked="0"/>
    </xf>
    <xf numFmtId="0" fontId="50" fillId="0" borderId="28" xfId="0" applyFont="1" applyFill="1" applyBorder="1" applyAlignment="1" applyProtection="1">
      <alignment vertical="center"/>
      <protection locked="0"/>
    </xf>
    <xf numFmtId="0" fontId="50" fillId="0" borderId="38" xfId="0" applyFont="1" applyFill="1" applyBorder="1" applyAlignment="1" applyProtection="1">
      <alignment vertical="center"/>
      <protection locked="0"/>
    </xf>
    <xf numFmtId="0" fontId="50" fillId="0" borderId="24" xfId="0" applyFont="1" applyFill="1" applyBorder="1" applyAlignment="1" applyProtection="1">
      <alignment vertical="center"/>
      <protection locked="0"/>
    </xf>
    <xf numFmtId="0" fontId="50" fillId="0" borderId="39" xfId="0" applyFont="1" applyFill="1" applyBorder="1" applyAlignment="1" applyProtection="1">
      <alignment vertical="center"/>
      <protection locked="0"/>
    </xf>
    <xf numFmtId="0" fontId="50" fillId="0" borderId="27" xfId="0" applyFont="1" applyFill="1" applyBorder="1" applyAlignment="1" applyProtection="1">
      <alignment vertical="center"/>
      <protection locked="0"/>
    </xf>
    <xf numFmtId="177" fontId="3" fillId="0" borderId="21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0" fillId="0" borderId="33" xfId="0" applyFill="1" applyBorder="1" applyAlignment="1">
      <alignment vertical="center" textRotation="255"/>
    </xf>
    <xf numFmtId="0" fontId="11" fillId="0" borderId="38" xfId="0" applyFont="1" applyFill="1" applyBorder="1" applyAlignment="1" applyProtection="1">
      <alignment vertical="center"/>
      <protection locked="0"/>
    </xf>
    <xf numFmtId="0" fontId="11" fillId="0" borderId="40" xfId="0" applyFont="1" applyFill="1" applyBorder="1" applyAlignment="1" applyProtection="1">
      <alignment vertical="center"/>
      <protection locked="0"/>
    </xf>
    <xf numFmtId="0" fontId="50" fillId="0" borderId="41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184" fontId="3" fillId="0" borderId="43" xfId="0" applyNumberFormat="1" applyFont="1" applyFill="1" applyBorder="1" applyAlignment="1" applyProtection="1">
      <alignment horizontal="center" vertical="center"/>
      <protection/>
    </xf>
    <xf numFmtId="184" fontId="3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3" fillId="0" borderId="49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textRotation="255"/>
      <protection/>
    </xf>
    <xf numFmtId="0" fontId="3" fillId="0" borderId="44" xfId="0" applyFont="1" applyFill="1" applyBorder="1" applyAlignment="1" applyProtection="1">
      <alignment horizontal="center" vertical="center" textRotation="255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 quotePrefix="1">
      <alignment horizontal="center" vertical="center"/>
      <protection/>
    </xf>
    <xf numFmtId="0" fontId="5" fillId="0" borderId="45" xfId="0" applyFont="1" applyFill="1" applyBorder="1" applyAlignment="1" applyProtection="1" quotePrefix="1">
      <alignment horizontal="center" vertical="center"/>
      <protection/>
    </xf>
    <xf numFmtId="178" fontId="5" fillId="0" borderId="12" xfId="0" applyNumberFormat="1" applyFont="1" applyFill="1" applyBorder="1" applyAlignment="1" applyProtection="1">
      <alignment horizontal="center" vertical="center"/>
      <protection/>
    </xf>
    <xf numFmtId="178" fontId="5" fillId="0" borderId="4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28</xdr:col>
      <xdr:colOff>47625</xdr:colOff>
      <xdr:row>1</xdr:row>
      <xdr:rowOff>485775</xdr:rowOff>
    </xdr:to>
    <xdr:sp>
      <xdr:nvSpPr>
        <xdr:cNvPr id="1" name="AutoShape 152"/>
        <xdr:cNvSpPr>
          <a:spLocks/>
        </xdr:cNvSpPr>
      </xdr:nvSpPr>
      <xdr:spPr>
        <a:xfrm>
          <a:off x="142875" y="495300"/>
          <a:ext cx="7877175" cy="485775"/>
        </a:xfrm>
        <a:prstGeom prst="wedgeRoundRectCallout">
          <a:avLst>
            <a:gd name="adj1" fmla="val 32291"/>
            <a:gd name="adj2" fmla="val 106250"/>
          </a:avLst>
        </a:prstGeom>
        <a:solidFill>
          <a:srgbClr val="0000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「はい」「いいえ」のどちらかにチェックをつけてください</a:t>
          </a:r>
        </a:p>
      </xdr:txBody>
    </xdr:sp>
    <xdr:clientData/>
  </xdr:twoCellAnchor>
  <xdr:twoCellAnchor>
    <xdr:from>
      <xdr:col>30</xdr:col>
      <xdr:colOff>95250</xdr:colOff>
      <xdr:row>4</xdr:row>
      <xdr:rowOff>152400</xdr:rowOff>
    </xdr:from>
    <xdr:to>
      <xdr:col>53</xdr:col>
      <xdr:colOff>114300</xdr:colOff>
      <xdr:row>9</xdr:row>
      <xdr:rowOff>28575</xdr:rowOff>
    </xdr:to>
    <xdr:sp>
      <xdr:nvSpPr>
        <xdr:cNvPr id="2" name="AutoShape 154"/>
        <xdr:cNvSpPr>
          <a:spLocks/>
        </xdr:cNvSpPr>
      </xdr:nvSpPr>
      <xdr:spPr>
        <a:xfrm>
          <a:off x="8801100" y="1819275"/>
          <a:ext cx="6067425" cy="1143000"/>
        </a:xfrm>
        <a:prstGeom prst="wedgeRoundRectCallout">
          <a:avLst>
            <a:gd name="adj1" fmla="val -57694"/>
            <a:gd name="adj2" fmla="val 53226"/>
          </a:avLst>
        </a:prstGeom>
        <a:solidFill>
          <a:srgbClr val="FFFFFF"/>
        </a:solidFill>
        <a:ln w="19050" cmpd="sng">
          <a:solidFill>
            <a:srgbClr val="3333FF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「運動機能」について，３項目以上チェックが付いた方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体力や筋力が低下してきているかもしれません。福岡市の介護予防事業（介護予防の講座など）に参加して，日頃の生活に運動を取り入れてみませんか。</a:t>
          </a:r>
        </a:p>
      </xdr:txBody>
    </xdr:sp>
    <xdr:clientData/>
  </xdr:twoCellAnchor>
  <xdr:twoCellAnchor>
    <xdr:from>
      <xdr:col>30</xdr:col>
      <xdr:colOff>66675</xdr:colOff>
      <xdr:row>16</xdr:row>
      <xdr:rowOff>142875</xdr:rowOff>
    </xdr:from>
    <xdr:to>
      <xdr:col>53</xdr:col>
      <xdr:colOff>47625</xdr:colOff>
      <xdr:row>20</xdr:row>
      <xdr:rowOff>190500</xdr:rowOff>
    </xdr:to>
    <xdr:sp>
      <xdr:nvSpPr>
        <xdr:cNvPr id="3" name="AutoShape 154"/>
        <xdr:cNvSpPr>
          <a:spLocks/>
        </xdr:cNvSpPr>
      </xdr:nvSpPr>
      <xdr:spPr>
        <a:xfrm>
          <a:off x="8772525" y="4914900"/>
          <a:ext cx="6029325" cy="1276350"/>
        </a:xfrm>
        <a:prstGeom prst="wedgeRoundRectCallout">
          <a:avLst>
            <a:gd name="adj1" fmla="val -59643"/>
            <a:gd name="adj2" fmla="val -3023"/>
          </a:avLst>
        </a:prstGeom>
        <a:solidFill>
          <a:srgbClr val="FFFFFF"/>
        </a:solidFill>
        <a:ln w="19050" cmpd="sng">
          <a:solidFill>
            <a:srgbClr val="3333FF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「口腔機能」について，２項目以上チェックが付いた方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お口の働きが低下してきているかもしれません。お口の体操や，だ液腺マッサージをしてお口の機能を維持しましょう。</a:t>
          </a:r>
        </a:p>
      </xdr:txBody>
    </xdr:sp>
    <xdr:clientData/>
  </xdr:twoCellAnchor>
  <xdr:twoCellAnchor>
    <xdr:from>
      <xdr:col>30</xdr:col>
      <xdr:colOff>0</xdr:colOff>
      <xdr:row>28</xdr:row>
      <xdr:rowOff>171450</xdr:rowOff>
    </xdr:from>
    <xdr:to>
      <xdr:col>52</xdr:col>
      <xdr:colOff>219075</xdr:colOff>
      <xdr:row>33</xdr:row>
      <xdr:rowOff>38100</xdr:rowOff>
    </xdr:to>
    <xdr:sp>
      <xdr:nvSpPr>
        <xdr:cNvPr id="4" name="AutoShape 154"/>
        <xdr:cNvSpPr>
          <a:spLocks/>
        </xdr:cNvSpPr>
      </xdr:nvSpPr>
      <xdr:spPr>
        <a:xfrm>
          <a:off x="8705850" y="8401050"/>
          <a:ext cx="6019800" cy="1771650"/>
        </a:xfrm>
        <a:prstGeom prst="wedgeRoundRectCallout">
          <a:avLst>
            <a:gd name="adj1" fmla="val -58703"/>
            <a:gd name="adj2" fmla="val -14560"/>
          </a:avLst>
        </a:prstGeom>
        <a:solidFill>
          <a:srgbClr val="FFFFFF"/>
        </a:solidFill>
        <a:ln w="19050" cmpd="sng">
          <a:solidFill>
            <a:srgbClr val="3333FF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「こころの健康」について，２項目以上チェックが付いた方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ろの不調やストレス状態が続いているかもしれません。こころの病気は誰にでも起こる可能性があります。日常生活に支障が出ている場合などは，早めにかかりつけの内科や心療内科などに相談しましょう。</a:t>
          </a:r>
        </a:p>
      </xdr:txBody>
    </xdr:sp>
    <xdr:clientData/>
  </xdr:twoCellAnchor>
  <xdr:twoCellAnchor>
    <xdr:from>
      <xdr:col>30</xdr:col>
      <xdr:colOff>28575</xdr:colOff>
      <xdr:row>22</xdr:row>
      <xdr:rowOff>133350</xdr:rowOff>
    </xdr:from>
    <xdr:to>
      <xdr:col>52</xdr:col>
      <xdr:colOff>238125</xdr:colOff>
      <xdr:row>27</xdr:row>
      <xdr:rowOff>266700</xdr:rowOff>
    </xdr:to>
    <xdr:sp>
      <xdr:nvSpPr>
        <xdr:cNvPr id="5" name="AutoShape 154"/>
        <xdr:cNvSpPr>
          <a:spLocks/>
        </xdr:cNvSpPr>
      </xdr:nvSpPr>
      <xdr:spPr>
        <a:xfrm>
          <a:off x="8734425" y="6543675"/>
          <a:ext cx="6010275" cy="1562100"/>
        </a:xfrm>
        <a:prstGeom prst="wedgeRoundRectCallout">
          <a:avLst>
            <a:gd name="adj1" fmla="val -59875"/>
            <a:gd name="adj2" fmla="val -24106"/>
          </a:avLst>
        </a:prstGeom>
        <a:solidFill>
          <a:srgbClr val="FFFFFF"/>
        </a:solidFill>
        <a:ln w="19050" cmpd="sng">
          <a:solidFill>
            <a:srgbClr val="3333FF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１～２０」のうち，１０項目以上チェックが付いた方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心身の状態が全体的に低下している可能性があります。健康で長生きするためには，「栄養（食・口腔機能）」「運動」「社会参加」の３つの要素が重要です。もの忘れが気になる方は，かかりつけの医師へ相談しましょう。</a:t>
          </a:r>
        </a:p>
      </xdr:txBody>
    </xdr:sp>
    <xdr:clientData/>
  </xdr:twoCellAnchor>
  <xdr:twoCellAnchor>
    <xdr:from>
      <xdr:col>30</xdr:col>
      <xdr:colOff>114300</xdr:colOff>
      <xdr:row>10</xdr:row>
      <xdr:rowOff>161925</xdr:rowOff>
    </xdr:from>
    <xdr:to>
      <xdr:col>53</xdr:col>
      <xdr:colOff>66675</xdr:colOff>
      <xdr:row>15</xdr:row>
      <xdr:rowOff>38100</xdr:rowOff>
    </xdr:to>
    <xdr:sp>
      <xdr:nvSpPr>
        <xdr:cNvPr id="6" name="AutoShape 154"/>
        <xdr:cNvSpPr>
          <a:spLocks/>
        </xdr:cNvSpPr>
      </xdr:nvSpPr>
      <xdr:spPr>
        <a:xfrm>
          <a:off x="8820150" y="3381375"/>
          <a:ext cx="6000750" cy="1143000"/>
        </a:xfrm>
        <a:prstGeom prst="wedgeRoundRectCallout">
          <a:avLst>
            <a:gd name="adj1" fmla="val -58134"/>
            <a:gd name="adj2" fmla="val 45675"/>
          </a:avLst>
        </a:prstGeom>
        <a:solidFill>
          <a:srgbClr val="FFFFFF"/>
        </a:solidFill>
        <a:ln w="19050" cmpd="sng">
          <a:solidFill>
            <a:srgbClr val="3333FF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「栄養状態」について，２項目全てチェックが付いた方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低栄養の状態になってきている可能性があります。色々な種類の食べ物をバランスよく食べることが大切です。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tabSelected="1" view="pageBreakPreview" zoomScale="85" zoomScaleSheetLayoutView="85" zoomScalePageLayoutView="0" workbookViewId="0" topLeftCell="A1">
      <selection activeCell="AD11" sqref="AD11"/>
    </sheetView>
  </sheetViews>
  <sheetFormatPr defaultColWidth="9.00390625" defaultRowHeight="13.5"/>
  <cols>
    <col min="1" max="1" width="1.12109375" style="1" customWidth="1"/>
    <col min="2" max="2" width="11.625" style="26" customWidth="1"/>
    <col min="3" max="23" width="3.625" style="1" customWidth="1"/>
    <col min="24" max="24" width="3.875" style="1" customWidth="1"/>
    <col min="25" max="27" width="3.625" style="1" customWidth="1"/>
    <col min="28" max="28" width="1.00390625" style="1" customWidth="1"/>
    <col min="29" max="29" width="1.25" style="1" customWidth="1"/>
    <col min="30" max="30" width="8.375" style="1" bestFit="1" customWidth="1"/>
    <col min="31" max="31" width="7.875" style="1" customWidth="1"/>
    <col min="32" max="54" width="3.25390625" style="1" customWidth="1"/>
    <col min="55" max="99" width="3.625" style="1" customWidth="1"/>
    <col min="100" max="16384" width="9.00390625" style="1" customWidth="1"/>
  </cols>
  <sheetData>
    <row r="1" spans="2:54" ht="39" customHeight="1">
      <c r="B1" s="71" t="s">
        <v>54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</row>
    <row r="2" spans="2:54" ht="50.2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E2" s="70" t="s">
        <v>76</v>
      </c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</row>
    <row r="3" spans="2:54" ht="19.5" customHeight="1" thickBot="1">
      <c r="B3" s="94" t="s">
        <v>47</v>
      </c>
      <c r="C3" s="95"/>
      <c r="D3" s="89" t="s">
        <v>43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98" t="s">
        <v>85</v>
      </c>
      <c r="W3" s="90"/>
      <c r="X3" s="90"/>
      <c r="Y3" s="90"/>
      <c r="Z3" s="90"/>
      <c r="AA3" s="90"/>
      <c r="AB3" s="91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</row>
    <row r="4" spans="2:54" ht="22.5" customHeight="1">
      <c r="B4" s="73" t="s">
        <v>61</v>
      </c>
      <c r="C4" s="4" t="s">
        <v>0</v>
      </c>
      <c r="D4" s="79" t="s">
        <v>25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1"/>
      <c r="U4" s="29"/>
      <c r="V4" s="43" t="b">
        <v>0</v>
      </c>
      <c r="W4" s="30" t="s">
        <v>58</v>
      </c>
      <c r="X4" s="31"/>
      <c r="Y4" s="49" t="b">
        <v>0</v>
      </c>
      <c r="Z4" s="67" t="s">
        <v>56</v>
      </c>
      <c r="AA4" s="67"/>
      <c r="AB4" s="32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</row>
    <row r="5" spans="2:28" ht="22.5" customHeight="1">
      <c r="B5" s="74"/>
      <c r="C5" s="6" t="s">
        <v>1</v>
      </c>
      <c r="D5" s="83" t="s">
        <v>26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  <c r="U5" s="7"/>
      <c r="V5" s="44" t="b">
        <v>0</v>
      </c>
      <c r="W5" s="37" t="s">
        <v>58</v>
      </c>
      <c r="X5" s="38"/>
      <c r="Y5" s="46" t="b">
        <v>0</v>
      </c>
      <c r="Z5" s="63" t="s">
        <v>56</v>
      </c>
      <c r="AA5" s="63"/>
      <c r="AB5" s="8"/>
    </row>
    <row r="6" spans="2:28" ht="22.5" customHeight="1">
      <c r="B6" s="74"/>
      <c r="C6" s="6" t="s">
        <v>2</v>
      </c>
      <c r="D6" s="83" t="s">
        <v>27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U6" s="7"/>
      <c r="V6" s="44" t="b">
        <v>0</v>
      </c>
      <c r="W6" s="37" t="s">
        <v>58</v>
      </c>
      <c r="X6" s="38"/>
      <c r="Y6" s="46" t="b">
        <v>0</v>
      </c>
      <c r="Z6" s="63" t="s">
        <v>56</v>
      </c>
      <c r="AA6" s="63"/>
      <c r="AB6" s="8"/>
    </row>
    <row r="7" spans="2:28" ht="22.5" customHeight="1">
      <c r="B7" s="74"/>
      <c r="C7" s="6" t="s">
        <v>3</v>
      </c>
      <c r="D7" s="83" t="s">
        <v>28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  <c r="U7" s="7"/>
      <c r="V7" s="44" t="b">
        <v>0</v>
      </c>
      <c r="W7" s="37" t="s">
        <v>58</v>
      </c>
      <c r="X7" s="38"/>
      <c r="Y7" s="46" t="b">
        <v>0</v>
      </c>
      <c r="Z7" s="63" t="s">
        <v>56</v>
      </c>
      <c r="AA7" s="63"/>
      <c r="AB7" s="8"/>
    </row>
    <row r="8" spans="2:28" ht="22.5" customHeight="1" thickBot="1">
      <c r="B8" s="75"/>
      <c r="C8" s="9" t="s">
        <v>4</v>
      </c>
      <c r="D8" s="92" t="s">
        <v>29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3"/>
      <c r="U8" s="33"/>
      <c r="V8" s="45" t="b">
        <v>0</v>
      </c>
      <c r="W8" s="34" t="s">
        <v>58</v>
      </c>
      <c r="X8" s="35"/>
      <c r="Y8" s="47" t="b">
        <v>0</v>
      </c>
      <c r="Z8" s="63" t="s">
        <v>56</v>
      </c>
      <c r="AA8" s="63"/>
      <c r="AB8" s="36"/>
    </row>
    <row r="9" spans="2:29" ht="9.75" customHeight="1" thickBot="1">
      <c r="B9" s="40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10"/>
    </row>
    <row r="10" spans="2:28" ht="22.5" customHeight="1">
      <c r="B10" s="73" t="s">
        <v>62</v>
      </c>
      <c r="C10" s="4" t="s">
        <v>5</v>
      </c>
      <c r="D10" s="80" t="s">
        <v>55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2"/>
      <c r="U10" s="12"/>
      <c r="V10" s="43" t="b">
        <v>0</v>
      </c>
      <c r="W10" s="30" t="s">
        <v>58</v>
      </c>
      <c r="X10" s="31"/>
      <c r="Y10" s="49" t="b">
        <v>0</v>
      </c>
      <c r="Z10" s="63" t="s">
        <v>56</v>
      </c>
      <c r="AA10" s="63"/>
      <c r="AB10" s="32"/>
    </row>
    <row r="11" spans="2:28" ht="22.5" customHeight="1">
      <c r="B11" s="74"/>
      <c r="C11" s="6" t="s">
        <v>6</v>
      </c>
      <c r="D11" s="83" t="s">
        <v>42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  <c r="U11" s="11"/>
      <c r="V11" s="44" t="b">
        <v>0</v>
      </c>
      <c r="W11" s="37" t="s">
        <v>58</v>
      </c>
      <c r="X11" s="38"/>
      <c r="Y11" s="46" t="b">
        <v>0</v>
      </c>
      <c r="Z11" s="63" t="s">
        <v>56</v>
      </c>
      <c r="AA11" s="63"/>
      <c r="AB11" s="8"/>
    </row>
    <row r="12" spans="2:28" ht="22.5" customHeight="1">
      <c r="B12" s="74"/>
      <c r="C12" s="6" t="s">
        <v>7</v>
      </c>
      <c r="D12" s="83" t="s">
        <v>30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11"/>
      <c r="V12" s="44" t="b">
        <v>0</v>
      </c>
      <c r="W12" s="37" t="s">
        <v>58</v>
      </c>
      <c r="X12" s="38"/>
      <c r="Y12" s="46" t="b">
        <v>0</v>
      </c>
      <c r="Z12" s="63" t="s">
        <v>56</v>
      </c>
      <c r="AA12" s="63"/>
      <c r="AB12" s="8"/>
    </row>
    <row r="13" spans="2:28" ht="22.5" customHeight="1">
      <c r="B13" s="74"/>
      <c r="C13" s="6" t="s">
        <v>8</v>
      </c>
      <c r="D13" s="83" t="s">
        <v>60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4"/>
      <c r="U13" s="11"/>
      <c r="V13" s="44" t="b">
        <v>0</v>
      </c>
      <c r="W13" s="37" t="s">
        <v>58</v>
      </c>
      <c r="X13" s="38"/>
      <c r="Y13" s="46" t="b">
        <v>0</v>
      </c>
      <c r="Z13" s="63" t="s">
        <v>56</v>
      </c>
      <c r="AA13" s="63"/>
      <c r="AB13" s="8"/>
    </row>
    <row r="14" spans="2:28" ht="22.5" customHeight="1" thickBot="1">
      <c r="B14" s="75"/>
      <c r="C14" s="9" t="s">
        <v>9</v>
      </c>
      <c r="D14" s="77" t="s">
        <v>31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39"/>
      <c r="V14" s="45" t="b">
        <v>0</v>
      </c>
      <c r="W14" s="34" t="s">
        <v>58</v>
      </c>
      <c r="X14" s="35"/>
      <c r="Y14" s="47" t="b">
        <v>0</v>
      </c>
      <c r="Z14" s="60" t="s">
        <v>56</v>
      </c>
      <c r="AA14" s="60"/>
      <c r="AB14" s="36"/>
    </row>
    <row r="15" spans="2:28" ht="9.75" customHeight="1" thickBot="1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7"/>
    </row>
    <row r="16" spans="2:28" ht="22.5" customHeight="1" thickBot="1">
      <c r="B16" s="73" t="s">
        <v>63</v>
      </c>
      <c r="C16" s="4" t="s">
        <v>10</v>
      </c>
      <c r="D16" s="79" t="s">
        <v>32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  <c r="R16" s="80"/>
      <c r="S16" s="79"/>
      <c r="T16" s="81"/>
      <c r="U16" s="12"/>
      <c r="V16" s="43" t="b">
        <v>0</v>
      </c>
      <c r="W16" s="55" t="s">
        <v>58</v>
      </c>
      <c r="X16" s="56"/>
      <c r="Y16" s="48" t="b">
        <v>0</v>
      </c>
      <c r="Z16" s="69" t="s">
        <v>56</v>
      </c>
      <c r="AA16" s="69"/>
      <c r="AB16" s="5"/>
    </row>
    <row r="17" spans="2:33" ht="22.5" customHeight="1" thickBot="1">
      <c r="B17" s="75"/>
      <c r="C17" s="9" t="s">
        <v>11</v>
      </c>
      <c r="D17" s="13" t="s">
        <v>51</v>
      </c>
      <c r="E17" s="14"/>
      <c r="F17" s="15"/>
      <c r="G17" s="16"/>
      <c r="H17" s="17"/>
      <c r="I17" s="17"/>
      <c r="J17" s="13"/>
      <c r="K17" s="18"/>
      <c r="L17" s="15"/>
      <c r="M17" s="19"/>
      <c r="N17" s="87" t="s">
        <v>33</v>
      </c>
      <c r="O17" s="88"/>
      <c r="P17" s="85"/>
      <c r="Q17" s="86"/>
      <c r="R17" s="20" t="s">
        <v>48</v>
      </c>
      <c r="S17" s="87" t="s">
        <v>44</v>
      </c>
      <c r="T17" s="88"/>
      <c r="U17" s="85"/>
      <c r="V17" s="86"/>
      <c r="W17" s="15" t="s">
        <v>49</v>
      </c>
      <c r="X17" s="87" t="s">
        <v>50</v>
      </c>
      <c r="Y17" s="87"/>
      <c r="Z17" s="61" t="e">
        <f>U17/(P17/100)/(P17/100)</f>
        <v>#DIV/0!</v>
      </c>
      <c r="AA17" s="62"/>
      <c r="AB17" s="52"/>
      <c r="AD17" s="53"/>
      <c r="AE17" s="27"/>
      <c r="AG17" s="1">
        <v>18.5</v>
      </c>
    </row>
    <row r="18" spans="2:31" ht="29.25" customHeight="1" thickBot="1">
      <c r="B18" s="40"/>
      <c r="C18" s="40"/>
      <c r="D18" s="41" t="s">
        <v>59</v>
      </c>
      <c r="E18" s="40"/>
      <c r="F18" s="40"/>
      <c r="G18" s="40"/>
      <c r="H18" s="40"/>
      <c r="I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10"/>
      <c r="AE18" s="27"/>
    </row>
    <row r="19" spans="2:28" ht="22.5" customHeight="1">
      <c r="B19" s="73" t="s">
        <v>64</v>
      </c>
      <c r="C19" s="4" t="s">
        <v>12</v>
      </c>
      <c r="D19" s="80" t="s">
        <v>34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2"/>
      <c r="U19" s="12"/>
      <c r="V19" s="50" t="b">
        <v>0</v>
      </c>
      <c r="W19" s="30" t="s">
        <v>58</v>
      </c>
      <c r="X19" s="31"/>
      <c r="Y19" s="49" t="b">
        <v>0</v>
      </c>
      <c r="Z19" s="67" t="s">
        <v>56</v>
      </c>
      <c r="AA19" s="67"/>
      <c r="AB19" s="32"/>
    </row>
    <row r="20" spans="2:28" ht="22.5" customHeight="1">
      <c r="B20" s="74"/>
      <c r="C20" s="6" t="s">
        <v>13</v>
      </c>
      <c r="D20" s="83" t="s">
        <v>35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11"/>
      <c r="V20" s="44" t="b">
        <v>0</v>
      </c>
      <c r="W20" s="37" t="s">
        <v>58</v>
      </c>
      <c r="X20" s="38"/>
      <c r="Y20" s="46" t="b">
        <v>0</v>
      </c>
      <c r="Z20" s="63" t="s">
        <v>56</v>
      </c>
      <c r="AA20" s="63"/>
      <c r="AB20" s="8"/>
    </row>
    <row r="21" spans="2:28" ht="22.5" customHeight="1" thickBot="1">
      <c r="B21" s="75"/>
      <c r="C21" s="9" t="s">
        <v>14</v>
      </c>
      <c r="D21" s="77" t="s">
        <v>36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  <c r="U21" s="39"/>
      <c r="V21" s="45" t="b">
        <v>0</v>
      </c>
      <c r="W21" s="34" t="s">
        <v>58</v>
      </c>
      <c r="X21" s="35"/>
      <c r="Y21" s="47" t="b">
        <v>0</v>
      </c>
      <c r="Z21" s="60" t="s">
        <v>56</v>
      </c>
      <c r="AA21" s="60"/>
      <c r="AB21" s="36"/>
    </row>
    <row r="22" spans="2:28" ht="9.75" customHeight="1" thickBot="1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2:28" ht="22.5" customHeight="1">
      <c r="B23" s="73" t="s">
        <v>65</v>
      </c>
      <c r="C23" s="4" t="s">
        <v>15</v>
      </c>
      <c r="D23" s="80" t="s">
        <v>37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2"/>
      <c r="U23" s="12"/>
      <c r="V23" s="50" t="b">
        <v>0</v>
      </c>
      <c r="W23" s="30" t="s">
        <v>58</v>
      </c>
      <c r="X23" s="31"/>
      <c r="Y23" s="49" t="b">
        <v>0</v>
      </c>
      <c r="Z23" s="67" t="s">
        <v>56</v>
      </c>
      <c r="AA23" s="67"/>
      <c r="AB23" s="32"/>
    </row>
    <row r="24" spans="2:28" ht="22.5" customHeight="1">
      <c r="B24" s="74"/>
      <c r="C24" s="6" t="s">
        <v>16</v>
      </c>
      <c r="D24" s="83" t="s">
        <v>38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11"/>
      <c r="V24" s="44" t="b">
        <v>0</v>
      </c>
      <c r="W24" s="37" t="s">
        <v>58</v>
      </c>
      <c r="X24" s="38"/>
      <c r="Y24" s="46" t="b">
        <v>0</v>
      </c>
      <c r="Z24" s="63" t="s">
        <v>56</v>
      </c>
      <c r="AA24" s="63"/>
      <c r="AB24" s="8"/>
    </row>
    <row r="25" spans="2:28" ht="22.5" customHeight="1">
      <c r="B25" s="74"/>
      <c r="C25" s="6" t="s">
        <v>17</v>
      </c>
      <c r="D25" s="84" t="s">
        <v>39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2"/>
      <c r="V25" s="44" t="b">
        <v>0</v>
      </c>
      <c r="W25" s="37" t="s">
        <v>58</v>
      </c>
      <c r="X25" s="38"/>
      <c r="Y25" s="46" t="b">
        <v>0</v>
      </c>
      <c r="Z25" s="63" t="s">
        <v>56</v>
      </c>
      <c r="AA25" s="63"/>
      <c r="AB25" s="8"/>
    </row>
    <row r="26" spans="2:28" ht="22.5" customHeight="1">
      <c r="B26" s="74"/>
      <c r="C26" s="6" t="s">
        <v>18</v>
      </c>
      <c r="D26" s="83" t="s">
        <v>40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11"/>
      <c r="V26" s="44" t="b">
        <v>0</v>
      </c>
      <c r="W26" s="37" t="s">
        <v>58</v>
      </c>
      <c r="X26" s="38"/>
      <c r="Y26" s="46" t="b">
        <v>0</v>
      </c>
      <c r="Z26" s="63" t="s">
        <v>56</v>
      </c>
      <c r="AA26" s="63"/>
      <c r="AB26" s="8"/>
    </row>
    <row r="27" spans="2:28" ht="22.5" customHeight="1" thickBot="1">
      <c r="B27" s="75"/>
      <c r="C27" s="9" t="s">
        <v>19</v>
      </c>
      <c r="D27" s="77" t="s">
        <v>41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39"/>
      <c r="V27" s="45" t="b">
        <v>0</v>
      </c>
      <c r="W27" s="34" t="s">
        <v>58</v>
      </c>
      <c r="X27" s="35"/>
      <c r="Y27" s="47" t="b">
        <v>0</v>
      </c>
      <c r="Z27" s="60" t="s">
        <v>56</v>
      </c>
      <c r="AA27" s="60"/>
      <c r="AB27" s="36"/>
    </row>
    <row r="28" spans="1:29" s="2" customFormat="1" ht="30.75" customHeight="1" thickBot="1">
      <c r="A28" s="21"/>
      <c r="B28" s="99" t="s">
        <v>67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21"/>
    </row>
    <row r="29" spans="2:28" ht="22.5" customHeight="1">
      <c r="B29" s="73" t="s">
        <v>70</v>
      </c>
      <c r="C29" s="4" t="s">
        <v>20</v>
      </c>
      <c r="D29" s="80" t="s">
        <v>71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2"/>
      <c r="U29" s="12"/>
      <c r="V29" s="50" t="b">
        <v>0</v>
      </c>
      <c r="W29" s="30" t="s">
        <v>58</v>
      </c>
      <c r="X29" s="31"/>
      <c r="Y29" s="49" t="b">
        <v>0</v>
      </c>
      <c r="Z29" s="67" t="s">
        <v>56</v>
      </c>
      <c r="AA29" s="67"/>
      <c r="AB29" s="32"/>
    </row>
    <row r="30" spans="2:28" ht="41.25" customHeight="1">
      <c r="B30" s="74"/>
      <c r="C30" s="6" t="s">
        <v>21</v>
      </c>
      <c r="D30" s="105" t="s">
        <v>72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44" t="b">
        <v>0</v>
      </c>
      <c r="W30" s="37" t="s">
        <v>58</v>
      </c>
      <c r="X30" s="38"/>
      <c r="Y30" s="46" t="b">
        <v>0</v>
      </c>
      <c r="Z30" s="63" t="s">
        <v>56</v>
      </c>
      <c r="AA30" s="63"/>
      <c r="AB30" s="8"/>
    </row>
    <row r="31" spans="2:28" ht="40.5" customHeight="1">
      <c r="B31" s="74"/>
      <c r="C31" s="6" t="s">
        <v>22</v>
      </c>
      <c r="D31" s="105" t="s">
        <v>73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44" t="b">
        <v>0</v>
      </c>
      <c r="W31" s="37" t="s">
        <v>58</v>
      </c>
      <c r="X31" s="38"/>
      <c r="Y31" s="46" t="b">
        <v>0</v>
      </c>
      <c r="Z31" s="63" t="s">
        <v>56</v>
      </c>
      <c r="AA31" s="63"/>
      <c r="AB31" s="8"/>
    </row>
    <row r="32" spans="2:28" ht="23.25" customHeight="1">
      <c r="B32" s="74"/>
      <c r="C32" s="6" t="s">
        <v>23</v>
      </c>
      <c r="D32" s="112" t="s">
        <v>74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  <c r="U32" s="11"/>
      <c r="V32" s="44" t="b">
        <v>0</v>
      </c>
      <c r="W32" s="37" t="s">
        <v>58</v>
      </c>
      <c r="X32" s="38"/>
      <c r="Y32" s="46" t="b">
        <v>0</v>
      </c>
      <c r="Z32" s="63" t="s">
        <v>57</v>
      </c>
      <c r="AA32" s="63"/>
      <c r="AB32" s="28"/>
    </row>
    <row r="33" spans="2:28" ht="22.5" customHeight="1" thickBot="1">
      <c r="B33" s="75"/>
      <c r="C33" s="9" t="s">
        <v>24</v>
      </c>
      <c r="D33" s="77" t="s">
        <v>75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8"/>
      <c r="U33" s="39"/>
      <c r="V33" s="57" t="b">
        <v>0</v>
      </c>
      <c r="W33" s="58" t="s">
        <v>58</v>
      </c>
      <c r="X33" s="59"/>
      <c r="Y33" s="51" t="b">
        <v>0</v>
      </c>
      <c r="Z33" s="60" t="s">
        <v>56</v>
      </c>
      <c r="AA33" s="60"/>
      <c r="AB33" s="36"/>
    </row>
    <row r="34" spans="2:28" ht="12.75" customHeight="1"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0"/>
      <c r="W34" s="10"/>
      <c r="X34" s="10"/>
      <c r="Y34" s="10"/>
      <c r="Z34" s="10"/>
      <c r="AA34" s="10"/>
      <c r="AB34" s="10"/>
    </row>
    <row r="35" spans="2:28" ht="17.25" customHeight="1">
      <c r="B35" s="108" t="s">
        <v>52</v>
      </c>
      <c r="C35" s="109"/>
      <c r="D35" s="109"/>
      <c r="E35" s="109"/>
      <c r="F35" s="76" t="s">
        <v>45</v>
      </c>
      <c r="G35" s="76"/>
      <c r="H35" s="76"/>
      <c r="I35" s="76" t="s">
        <v>68</v>
      </c>
      <c r="J35" s="76"/>
      <c r="K35" s="76"/>
      <c r="L35" s="76" t="s">
        <v>69</v>
      </c>
      <c r="M35" s="76"/>
      <c r="N35" s="76"/>
      <c r="O35" s="76" t="s">
        <v>53</v>
      </c>
      <c r="P35" s="76"/>
      <c r="Q35" s="76"/>
      <c r="R35" s="76" t="s">
        <v>77</v>
      </c>
      <c r="S35" s="76"/>
      <c r="T35" s="76"/>
      <c r="U35" s="76" t="s">
        <v>66</v>
      </c>
      <c r="V35" s="76"/>
      <c r="W35" s="76"/>
      <c r="X35" s="64" t="s">
        <v>46</v>
      </c>
      <c r="Y35" s="65"/>
      <c r="Z35" s="65"/>
      <c r="AA35" s="42"/>
      <c r="AB35" s="10"/>
    </row>
    <row r="36" spans="2:28" ht="17.25" customHeight="1">
      <c r="B36" s="109"/>
      <c r="C36" s="109"/>
      <c r="D36" s="109"/>
      <c r="E36" s="109"/>
      <c r="F36" s="113">
        <f>COUNTIF(Y10:Y12,TRUE)+COUNTIF(V13:V14,TRUE)</f>
        <v>0</v>
      </c>
      <c r="G36" s="114"/>
      <c r="H36" s="66" t="s">
        <v>78</v>
      </c>
      <c r="I36" s="115" t="e">
        <f>IF(Z17&lt;=AG17,1,0)+COUNTIF(V16,TRUE)</f>
        <v>#DIV/0!</v>
      </c>
      <c r="J36" s="116"/>
      <c r="K36" s="66" t="s">
        <v>79</v>
      </c>
      <c r="L36" s="110">
        <f>COUNTIF(V19:W21,TRUE)</f>
        <v>0</v>
      </c>
      <c r="M36" s="111"/>
      <c r="N36" s="66" t="s">
        <v>80</v>
      </c>
      <c r="O36" s="110">
        <f>COUNTIF(Y23,TRUE)</f>
        <v>0</v>
      </c>
      <c r="P36" s="111"/>
      <c r="Q36" s="66" t="s">
        <v>81</v>
      </c>
      <c r="R36" s="110">
        <f>COUNTIF(V25,TRUE)+COUNTIF(Y26,TRUE)+COUNTIF(V27,TRUE)</f>
        <v>0</v>
      </c>
      <c r="S36" s="111"/>
      <c r="T36" s="66" t="s">
        <v>82</v>
      </c>
      <c r="U36" s="110">
        <f>COUNTIF(V29:W33,TRUE)</f>
        <v>0</v>
      </c>
      <c r="V36" s="111"/>
      <c r="W36" s="66" t="s">
        <v>83</v>
      </c>
      <c r="X36" s="110" t="e">
        <f>COUNTIF(Y4:Y12,TRUE)+COUNTIF(V13:V21,TRUE)+IF(Z17&lt;=18.5,1,0)</f>
        <v>#DIV/0!</v>
      </c>
      <c r="Y36" s="111"/>
      <c r="Z36" s="66" t="s">
        <v>84</v>
      </c>
      <c r="AA36" s="68"/>
      <c r="AB36" s="10"/>
    </row>
    <row r="37" spans="2:28" ht="17.25" customHeight="1">
      <c r="B37" s="109"/>
      <c r="C37" s="109"/>
      <c r="D37" s="109"/>
      <c r="E37" s="109"/>
      <c r="F37" s="113"/>
      <c r="G37" s="114"/>
      <c r="H37" s="66"/>
      <c r="I37" s="115"/>
      <c r="J37" s="116"/>
      <c r="K37" s="66"/>
      <c r="L37" s="110"/>
      <c r="M37" s="111"/>
      <c r="N37" s="66"/>
      <c r="O37" s="110"/>
      <c r="P37" s="111"/>
      <c r="Q37" s="66"/>
      <c r="R37" s="110"/>
      <c r="S37" s="111"/>
      <c r="T37" s="66"/>
      <c r="U37" s="110"/>
      <c r="V37" s="111"/>
      <c r="W37" s="66"/>
      <c r="X37" s="110"/>
      <c r="Y37" s="111"/>
      <c r="Z37" s="66"/>
      <c r="AA37" s="68"/>
      <c r="AB37" s="10"/>
    </row>
    <row r="38" spans="2:29" ht="14.25" customHeight="1">
      <c r="B38" s="25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2:29" ht="18" customHeight="1">
      <c r="B39" s="25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2:29" ht="19.5" customHeight="1">
      <c r="B40" s="25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3:29" ht="19.5" customHeight="1"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3:29" ht="19.5" customHeight="1"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</sheetData>
  <sheetProtection/>
  <mergeCells count="92">
    <mergeCell ref="U17:V17"/>
    <mergeCell ref="D20:T20"/>
    <mergeCell ref="D21:T21"/>
    <mergeCell ref="X17:Y17"/>
    <mergeCell ref="X36:Y37"/>
    <mergeCell ref="F36:G37"/>
    <mergeCell ref="H36:H37"/>
    <mergeCell ref="K36:K37"/>
    <mergeCell ref="I36:J37"/>
    <mergeCell ref="N36:N37"/>
    <mergeCell ref="L36:M37"/>
    <mergeCell ref="Q36:Q37"/>
    <mergeCell ref="W36:W37"/>
    <mergeCell ref="U36:V37"/>
    <mergeCell ref="O35:Q35"/>
    <mergeCell ref="R35:T35"/>
    <mergeCell ref="O36:P37"/>
    <mergeCell ref="D24:T24"/>
    <mergeCell ref="D26:T26"/>
    <mergeCell ref="D27:T27"/>
    <mergeCell ref="D31:U31"/>
    <mergeCell ref="B35:E37"/>
    <mergeCell ref="D30:U30"/>
    <mergeCell ref="D29:T29"/>
    <mergeCell ref="T36:T37"/>
    <mergeCell ref="R36:S37"/>
    <mergeCell ref="D32:T32"/>
    <mergeCell ref="B3:C3"/>
    <mergeCell ref="B15:AB15"/>
    <mergeCell ref="V3:AB3"/>
    <mergeCell ref="D4:T4"/>
    <mergeCell ref="D5:T5"/>
    <mergeCell ref="B28:AB28"/>
    <mergeCell ref="D25:U25"/>
    <mergeCell ref="B22:AB22"/>
    <mergeCell ref="D6:T6"/>
    <mergeCell ref="B4:B8"/>
    <mergeCell ref="D3:U3"/>
    <mergeCell ref="Z5:AA5"/>
    <mergeCell ref="D7:T7"/>
    <mergeCell ref="D8:T8"/>
    <mergeCell ref="Z6:AA6"/>
    <mergeCell ref="Z7:AA7"/>
    <mergeCell ref="Z8:AA8"/>
    <mergeCell ref="D11:T11"/>
    <mergeCell ref="D12:T12"/>
    <mergeCell ref="D23:T23"/>
    <mergeCell ref="D19:T19"/>
    <mergeCell ref="P17:Q17"/>
    <mergeCell ref="D13:T13"/>
    <mergeCell ref="N17:O17"/>
    <mergeCell ref="S17:T17"/>
    <mergeCell ref="L35:N35"/>
    <mergeCell ref="U35:W35"/>
    <mergeCell ref="Z4:AA4"/>
    <mergeCell ref="B10:B14"/>
    <mergeCell ref="B16:B17"/>
    <mergeCell ref="B19:B21"/>
    <mergeCell ref="B23:B27"/>
    <mergeCell ref="D14:T14"/>
    <mergeCell ref="D16:T16"/>
    <mergeCell ref="D10:T10"/>
    <mergeCell ref="Z16:AA16"/>
    <mergeCell ref="Z19:AA19"/>
    <mergeCell ref="Z20:AA20"/>
    <mergeCell ref="AE2:BB4"/>
    <mergeCell ref="B1:BB1"/>
    <mergeCell ref="C38:AC42"/>
    <mergeCell ref="B29:B33"/>
    <mergeCell ref="F35:H35"/>
    <mergeCell ref="I35:K35"/>
    <mergeCell ref="D33:T33"/>
    <mergeCell ref="AA36:AA37"/>
    <mergeCell ref="Z27:AA27"/>
    <mergeCell ref="Z29:AA29"/>
    <mergeCell ref="Z10:AA10"/>
    <mergeCell ref="Z11:AA11"/>
    <mergeCell ref="Z12:AA12"/>
    <mergeCell ref="Z30:AA30"/>
    <mergeCell ref="Z31:AA31"/>
    <mergeCell ref="Z13:AA13"/>
    <mergeCell ref="Z14:AA14"/>
    <mergeCell ref="Z21:AA21"/>
    <mergeCell ref="Z17:AA17"/>
    <mergeCell ref="Z32:AA32"/>
    <mergeCell ref="Z33:AA33"/>
    <mergeCell ref="X35:Z35"/>
    <mergeCell ref="Z36:Z37"/>
    <mergeCell ref="Z23:AA23"/>
    <mergeCell ref="Z24:AA24"/>
    <mergeCell ref="Z25:AA25"/>
    <mergeCell ref="Z26:AA26"/>
  </mergeCells>
  <conditionalFormatting sqref="F36">
    <cfRule type="cellIs" priority="2" dxfId="0" operator="between" stopIfTrue="1">
      <formula>3</formula>
      <formula>5</formula>
    </cfRule>
  </conditionalFormatting>
  <conditionalFormatting sqref="I36">
    <cfRule type="cellIs" priority="3" dxfId="0" operator="equal" stopIfTrue="1">
      <formula>2</formula>
    </cfRule>
  </conditionalFormatting>
  <conditionalFormatting sqref="L36">
    <cfRule type="cellIs" priority="4" dxfId="0" operator="between" stopIfTrue="1">
      <formula>2</formula>
      <formula>3</formula>
    </cfRule>
  </conditionalFormatting>
  <conditionalFormatting sqref="O36">
    <cfRule type="cellIs" priority="5" dxfId="0" operator="between" stopIfTrue="1">
      <formula>1</formula>
      <formula>2</formula>
    </cfRule>
  </conditionalFormatting>
  <conditionalFormatting sqref="R36">
    <cfRule type="cellIs" priority="6" dxfId="0" operator="between" stopIfTrue="1">
      <formula>1</formula>
      <formula>3</formula>
    </cfRule>
  </conditionalFormatting>
  <conditionalFormatting sqref="U36">
    <cfRule type="cellIs" priority="7" dxfId="0" operator="between" stopIfTrue="1">
      <formula>2</formula>
      <formula>5</formula>
    </cfRule>
  </conditionalFormatting>
  <conditionalFormatting sqref="X36">
    <cfRule type="cellIs" priority="1" dxfId="0" operator="greaterThanOrEqual" stopIfTrue="1">
      <formula>10</formula>
    </cfRule>
  </conditionalFormatting>
  <printOptions/>
  <pageMargins left="0.7874015748031497" right="0.7874015748031497" top="0.3937007874015748" bottom="0.1968503937007874" header="0" footer="0"/>
  <pageSetup horizontalDpi="600" verticalDpi="600" orientation="landscape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地域保健課</dc:creator>
  <cp:keywords/>
  <dc:description/>
  <cp:lastModifiedBy>FINE_User</cp:lastModifiedBy>
  <cp:lastPrinted>2018-03-18T09:44:39Z</cp:lastPrinted>
  <dcterms:created xsi:type="dcterms:W3CDTF">2010-09-29T00:43:55Z</dcterms:created>
  <dcterms:modified xsi:type="dcterms:W3CDTF">2018-03-23T06:04:06Z</dcterms:modified>
  <cp:category/>
  <cp:version/>
  <cp:contentType/>
  <cp:contentStatus/>
</cp:coreProperties>
</file>